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<sst xmlns="http://schemas.openxmlformats.org/spreadsheetml/2006/main" count="45" uniqueCount="45">
  <si>
    <t xml:space="preserve"/>
  </si>
  <si>
    <t xml:space="preserve">NEF015</t>
  </si>
  <si>
    <t xml:space="preserve">m²</t>
  </si>
  <si>
    <t xml:space="preserve">Làmina altament transpirable, per l'interior de façana.</t>
  </si>
  <si>
    <r>
      <rPr>
        <sz val="8.25"/>
        <color rgb="FF000000"/>
        <rFont val="Arial"/>
        <family val="2"/>
      </rPr>
      <t xml:space="preserve">Làmina altament transpirable, impermeable a l'aigua de pluja, de polipropilè, amb armadura, Traspir 110 "ROTHOBLAAS", de 0,4 mm d'espessor i 112 g/m², de 0,02 m de gruix d'aire equivalent enfront de la difusió de vapor d'aigua, segons UNE-EN 1931, estanquitat a l'aigua classe W1 segons UNE-EN 1928, permeabilitat a l'aire 0,02 m³/h·m² a 50 Pa, Euroclasse E de reacció al foc, segons UNE-EN 13501-1. Col·locació en obra: amb cavalcaments, per l'interior del tancament vertical. Inclús grapes L "ROTHOBLAAS" i cinta autoadhesiva Flexi Band "ROTHOBLAAS" per a segellat de junts.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</si>
  <si>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</si>
  <si>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</si>
  <si>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</si>
  <si>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</si>
  <si>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</si>
  <si>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</si>
  <si>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</si>
  <si>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mt15pdr150ma</t>
  </si>
  <si>
    <t xml:space="preserve">m²</t>
  </si>
  <si>
    <t xml:space="preserve">Làmina altament transpirable, impermeable a l'aigua de pluja, de polipropilè, amb armadura, Traspir 110 "ROTHOBLAAS", de 0,4 mm d'espessor i 112 g/m², de 0,02 m de gruix d'aire equivalent enfront de la difusió de vapor d'aigua, segons UNE-EN 1931, estanquitat a l'aigua classe W1 segons UNE-EN 1928, permeabilitat a l'aire 0,02 m³/h·m² a 50 Pa, Euroclasse E de reacció al foc, segons UNE-EN 13501-1, amb resistència als rajos UV de 2 mesos, rang de temperatura de treball de -40 a 80°C, per col·locar sota revestiments amb lamel·les de fusta, sense junts oberts, subministrada en rotllos de 1,50x50 m, segons UNE-EN 13859-2.</t>
  </si>
  <si>
    <t xml:space="preserve">mt15pdr300ta</t>
  </si>
  <si>
    <t xml:space="preserve">U</t>
  </si>
  <si>
    <t xml:space="preserve">Grapa L "ROTHOBLAAS", d'acer galvanitzat, de 8 mm d'altura; per a la fixació de làmines per al control del vapor.</t>
  </si>
  <si>
    <t xml:space="preserve">mt15pdr050e</t>
  </si>
  <si>
    <t xml:space="preserve">m</t>
  </si>
  <si>
    <t xml:space="preserve">Cinta autoadhesiva Flexi Band "ROTHOBLAAS", de polietilè, amb adhesiu acrílic sense dissolvents, armadura de polietilè i pel·lícula de separació de paper siliconat, de 0,34 mm d'espessor i 60 mm d'amplada, rang de temperatura de treball de -40 a 80°C, per al segellat en les trobades dels panells i per a la fixació i el segellat de làmines impermeabilitzants i per al control del vapor, subministrada en rotllos de 25 m de longitud.</t>
  </si>
  <si>
    <t xml:space="preserve">Subtotal materials:</t>
  </si>
  <si>
    <t xml:space="preserve">Mà d'obra</t>
  </si>
  <si>
    <t xml:space="preserve">mo054</t>
  </si>
  <si>
    <t xml:space="preserve">h</t>
  </si>
  <si>
    <t xml:space="preserve">Oficial 1ª muntador d'aïllaments.</t>
  </si>
  <si>
    <t xml:space="preserve">mo101</t>
  </si>
  <si>
    <t xml:space="preserve">h</t>
  </si>
  <si>
    <t xml:space="preserve">Ajudant muntador d'aïllaments.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</si>
  <si>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</si>
  <si>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</si>
  <si>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</si>
  <si>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</si>
  <si>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1,62€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</si>
  <si>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</si>
  <si>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Referència i títol de la norma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</si>
  <si>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</si>
  <si>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</si>
  <si>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</si>
  <si>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13859-2:2010</t>
  </si>
  <si>
    <t xml:space="preserve">1/3/4</t>
  </si>
  <si>
    <t xml:space="preserve">Láminas flexibles para impermeabilización. Definiciones y características de las láminas auxiliares. Parte 2: Láminas auxiliares para muros.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</si>
  <si>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harmonitzada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</si>
  <si>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en què finalitza el període de coexistència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</si>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</sst>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29" customWidth="1"/>
    <col min="3" max="3" width="6.12" customWidth="1"/>
    <col min="4" max="4" width="74.46" customWidth="1"/>
    <col min="5" max="5" width="2.04" customWidth="1"/>
    <col min="6" max="6" width="9.69" customWidth="1"/>
    <col min="7" max="7" width="3.57" customWidth="1"/>
    <col min="8" max="8" width="9.69" customWidth="1"/>
    <col min="9" max="9" width="1.02" customWidth="1"/>
    <col min="10" max="10" width="7.9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</row>
    <row r="5" spans="1:10" ht="55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/>
      <c r="H8" s="7" t="s">
        <v>9</v>
      </c>
      <c r="I8" s="7"/>
      <c r="J8" s="7" t="s">
        <v>10</v>
      </c>
    </row>
    <row r="9" spans="1:10" ht="13.50" thickBot="1" customHeight="1">
      <c r="A9" s="8">
        <v>1</v>
      </c>
      <c r="B9" s="8"/>
      <c r="C9" s="8"/>
      <c r="D9" s="9" t="s">
        <v>11</v>
      </c>
      <c r="E9" s="9"/>
      <c r="F9" s="9"/>
      <c r="G9" s="9"/>
      <c r="H9" s="8"/>
      <c r="I9" s="8"/>
      <c r="J9" s="8"/>
    </row>
    <row r="10" spans="1:10" ht="76.5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1.15</v>
      </c>
      <c r="G10" s="11"/>
      <c r="H10" s="12">
        <v>2.64</v>
      </c>
      <c r="I10" s="12"/>
      <c r="J10" s="12">
        <f ca="1">ROUND(INDIRECT(ADDRESS(ROW()+(0), COLUMN()+(-4), 1))*INDIRECT(ADDRESS(ROW()+(0), COLUMN()+(-2), 1)), 2)</f>
        <v>3.04</v>
      </c>
    </row>
    <row r="11" spans="1:10" ht="24.0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5</v>
      </c>
      <c r="G11" s="11"/>
      <c r="H11" s="12">
        <v>0.02</v>
      </c>
      <c r="I11" s="12"/>
      <c r="J11" s="12">
        <f ca="1">ROUND(INDIRECT(ADDRESS(ROW()+(0), COLUMN()+(-4), 1))*INDIRECT(ADDRESS(ROW()+(0), COLUMN()+(-2), 1)), 2)</f>
        <v>0.1</v>
      </c>
    </row>
    <row r="12" spans="1:10" ht="55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3">
        <v>1.02</v>
      </c>
      <c r="G12" s="13"/>
      <c r="H12" s="14">
        <v>1.58</v>
      </c>
      <c r="I12" s="14"/>
      <c r="J12" s="14">
        <f ca="1">ROUND(INDIRECT(ADDRESS(ROW()+(0), COLUMN()+(-4), 1))*INDIRECT(ADDRESS(ROW()+(0), COLUMN()+(-2), 1)), 2)</f>
        <v>1.61</v>
      </c>
    </row>
    <row r="13" spans="1:10" ht="13.50" thickBot="1" customHeight="1">
      <c r="A13" s="15"/>
      <c r="B13" s="15"/>
      <c r="C13" s="15"/>
      <c r="D13" s="15"/>
      <c r="E13" s="15"/>
      <c r="F13" s="9" t="s">
        <v>21</v>
      </c>
      <c r="G13" s="9"/>
      <c r="H13" s="9"/>
      <c r="I13" s="9"/>
      <c r="J13" s="17">
        <f ca="1">ROUND(SUM(INDIRECT(ADDRESS(ROW()+(-1), COLUMN()+(0), 1)),INDIRECT(ADDRESS(ROW()+(-2), COLUMN()+(0), 1)),INDIRECT(ADDRESS(ROW()+(-3), COLUMN()+(0), 1))), 2)</f>
        <v>4.75</v>
      </c>
    </row>
    <row r="14" spans="1:10" ht="13.50" thickBot="1" customHeight="1">
      <c r="A14" s="15">
        <v>2</v>
      </c>
      <c r="B14" s="15"/>
      <c r="C14" s="15"/>
      <c r="D14" s="18" t="s">
        <v>22</v>
      </c>
      <c r="E14" s="18"/>
      <c r="F14" s="18"/>
      <c r="G14" s="18"/>
      <c r="H14" s="15"/>
      <c r="I14" s="15"/>
      <c r="J14" s="15"/>
    </row>
    <row r="15" spans="1:10" ht="13.50" thickBot="1" customHeight="1">
      <c r="A15" s="1" t="s">
        <v>23</v>
      </c>
      <c r="B15" s="1"/>
      <c r="C15" s="10" t="s">
        <v>24</v>
      </c>
      <c r="D15" s="1" t="s">
        <v>25</v>
      </c>
      <c r="E15" s="1"/>
      <c r="F15" s="11">
        <v>0.055</v>
      </c>
      <c r="G15" s="11"/>
      <c r="H15" s="12">
        <v>30.63</v>
      </c>
      <c r="I15" s="12"/>
      <c r="J15" s="12">
        <f ca="1">ROUND(INDIRECT(ADDRESS(ROW()+(0), COLUMN()+(-4), 1))*INDIRECT(ADDRESS(ROW()+(0), COLUMN()+(-2), 1)), 2)</f>
        <v>1.68</v>
      </c>
    </row>
    <row r="16" spans="1:10" ht="13.50" thickBot="1" customHeight="1">
      <c r="A16" s="1" t="s">
        <v>26</v>
      </c>
      <c r="B16" s="1"/>
      <c r="C16" s="10" t="s">
        <v>27</v>
      </c>
      <c r="D16" s="1" t="s">
        <v>28</v>
      </c>
      <c r="E16" s="1"/>
      <c r="F16" s="13">
        <v>0.027</v>
      </c>
      <c r="G16" s="13"/>
      <c r="H16" s="14">
        <v>26.39</v>
      </c>
      <c r="I16" s="14"/>
      <c r="J16" s="14">
        <f ca="1">ROUND(INDIRECT(ADDRESS(ROW()+(0), COLUMN()+(-4), 1))*INDIRECT(ADDRESS(ROW()+(0), COLUMN()+(-2), 1)), 2)</f>
        <v>0.71</v>
      </c>
    </row>
    <row r="17" spans="1:10" ht="13.50" thickBot="1" customHeight="1">
      <c r="A17" s="15"/>
      <c r="B17" s="15"/>
      <c r="C17" s="15"/>
      <c r="D17" s="15"/>
      <c r="E17" s="15"/>
      <c r="F17" s="9" t="s">
        <v>29</v>
      </c>
      <c r="G17" s="9"/>
      <c r="H17" s="9"/>
      <c r="I17" s="9"/>
      <c r="J17" s="17">
        <f ca="1">ROUND(SUM(INDIRECT(ADDRESS(ROW()+(-1), COLUMN()+(0), 1)),INDIRECT(ADDRESS(ROW()+(-2), COLUMN()+(0), 1))), 2)</f>
        <v>2.39</v>
      </c>
    </row>
    <row r="18" spans="1:10" ht="13.50" thickBot="1" customHeight="1">
      <c r="A18" s="15">
        <v>3</v>
      </c>
      <c r="B18" s="15"/>
      <c r="C18" s="15"/>
      <c r="D18" s="18" t="s">
        <v>30</v>
      </c>
      <c r="E18" s="18"/>
      <c r="F18" s="18"/>
      <c r="G18" s="18"/>
      <c r="H18" s="15"/>
      <c r="I18" s="15"/>
      <c r="J18" s="15"/>
    </row>
    <row r="19" spans="1:10" ht="13.50" thickBot="1" customHeight="1">
      <c r="A19" s="19"/>
      <c r="B19" s="19"/>
      <c r="C19" s="20" t="s">
        <v>31</v>
      </c>
      <c r="D19" s="19" t="s">
        <v>32</v>
      </c>
      <c r="E19" s="19"/>
      <c r="F19" s="13">
        <v>2</v>
      </c>
      <c r="G19" s="13"/>
      <c r="H19" s="14">
        <f ca="1">ROUND(SUM(INDIRECT(ADDRESS(ROW()+(-2), COLUMN()+(2), 1)),INDIRECT(ADDRESS(ROW()+(-6), COLUMN()+(2), 1))), 2)</f>
        <v>7.14</v>
      </c>
      <c r="I19" s="14"/>
      <c r="J19" s="14">
        <f ca="1">ROUND(INDIRECT(ADDRESS(ROW()+(0), COLUMN()+(-4), 1))*INDIRECT(ADDRESS(ROW()+(0), COLUMN()+(-2), 1))/100, 2)</f>
        <v>0.14</v>
      </c>
    </row>
    <row r="20" spans="1:10" ht="13.50" thickBot="1" customHeight="1">
      <c r="A20" s="21" t="s">
        <v>33</v>
      </c>
      <c r="B20" s="21"/>
      <c r="C20" s="22"/>
      <c r="D20" s="23"/>
      <c r="E20" s="23"/>
      <c r="F20" s="24" t="s">
        <v>34</v>
      </c>
      <c r="G20" s="24"/>
      <c r="H20" s="25"/>
      <c r="I20" s="25"/>
      <c r="J20" s="26">
        <f ca="1">ROUND(SUM(INDIRECT(ADDRESS(ROW()+(-1), COLUMN()+(0), 1)),INDIRECT(ADDRESS(ROW()+(-3), COLUMN()+(0), 1)),INDIRECT(ADDRESS(ROW()+(-7), COLUMN()+(0), 1))), 2)</f>
        <v>7.28</v>
      </c>
    </row>
    <row r="23" spans="1:10" ht="13.50" thickBot="1" customHeight="1">
      <c r="A23" s="27" t="s">
        <v>35</v>
      </c>
      <c r="B23" s="27"/>
      <c r="C23" s="27"/>
      <c r="D23" s="27"/>
      <c r="E23" s="27" t="s">
        <v>36</v>
      </c>
      <c r="F23" s="27"/>
      <c r="G23" s="27" t="s">
        <v>37</v>
      </c>
      <c r="H23" s="27"/>
      <c r="I23" s="27" t="s">
        <v>38</v>
      </c>
      <c r="J23" s="27"/>
    </row>
    <row r="24" spans="1:10" ht="13.50" thickBot="1" customHeight="1">
      <c r="A24" s="28" t="s">
        <v>39</v>
      </c>
      <c r="B24" s="28"/>
      <c r="C24" s="28"/>
      <c r="D24" s="28"/>
      <c r="E24" s="29">
        <v>142011</v>
      </c>
      <c r="F24" s="29"/>
      <c r="G24" s="29">
        <v>142012</v>
      </c>
      <c r="H24" s="29"/>
      <c r="I24" s="29" t="s">
        <v>40</v>
      </c>
      <c r="J24" s="29"/>
    </row>
    <row r="25" spans="1:10" ht="24.00" thickBot="1" customHeight="1">
      <c r="A25" s="30" t="s">
        <v>41</v>
      </c>
      <c r="B25" s="30"/>
      <c r="C25" s="30"/>
      <c r="D25" s="30"/>
      <c r="E25" s="31"/>
      <c r="F25" s="31"/>
      <c r="G25" s="31"/>
      <c r="H25" s="31"/>
      <c r="I25" s="31"/>
      <c r="J25" s="31"/>
    </row>
    <row r="28" spans="1:1" ht="33.75" thickBot="1" customHeight="1">
      <c r="A28" s="1" t="s">
        <v>42</v>
      </c>
      <c r="B28" s="1"/>
      <c r="C28" s="1"/>
      <c r="D28" s="1"/>
      <c r="E28" s="1"/>
      <c r="F28" s="1"/>
      <c r="G28" s="1"/>
      <c r="H28" s="1"/>
      <c r="I28" s="1"/>
      <c r="J28" s="1"/>
    </row>
    <row r="29" spans="1:1" ht="33.75" thickBot="1" customHeight="1">
      <c r="A29" s="1" t="s">
        <v>43</v>
      </c>
      <c r="B29" s="1"/>
      <c r="C29" s="1"/>
      <c r="D29" s="1"/>
      <c r="E29" s="1"/>
      <c r="F29" s="1"/>
      <c r="G29" s="1"/>
      <c r="H29" s="1"/>
      <c r="I29" s="1"/>
      <c r="J29" s="1"/>
    </row>
    <row r="30" spans="1:1" ht="33.75" thickBot="1" customHeight="1">
      <c r="A30" s="1" t="s">
        <v>44</v>
      </c>
      <c r="B30" s="1"/>
      <c r="C30" s="1"/>
      <c r="D30" s="1"/>
      <c r="E30" s="1"/>
      <c r="F30" s="1"/>
      <c r="G30" s="1"/>
      <c r="H30" s="1"/>
      <c r="I30" s="1"/>
      <c r="J30" s="1"/>
    </row>
  </sheetData>
  <mergeCells count="60">
    <mergeCell ref="A1:J1"/>
    <mergeCell ref="C3:J3"/>
    <mergeCell ref="A5:J5"/>
    <mergeCell ref="A8:B8"/>
    <mergeCell ref="D8:E8"/>
    <mergeCell ref="F8:G8"/>
    <mergeCell ref="H8:I8"/>
    <mergeCell ref="A9:B9"/>
    <mergeCell ref="D9:G9"/>
    <mergeCell ref="H9:I9"/>
    <mergeCell ref="A10:B10"/>
    <mergeCell ref="D10:E10"/>
    <mergeCell ref="F10:G10"/>
    <mergeCell ref="H10:I10"/>
    <mergeCell ref="A11:B11"/>
    <mergeCell ref="D11:E11"/>
    <mergeCell ref="F11:G11"/>
    <mergeCell ref="H11:I11"/>
    <mergeCell ref="A12:B12"/>
    <mergeCell ref="D12:E12"/>
    <mergeCell ref="F12:G12"/>
    <mergeCell ref="H12:I12"/>
    <mergeCell ref="A13:B13"/>
    <mergeCell ref="D13:E13"/>
    <mergeCell ref="F13:I13"/>
    <mergeCell ref="A14:B14"/>
    <mergeCell ref="D14:G14"/>
    <mergeCell ref="H14:I14"/>
    <mergeCell ref="A15:B15"/>
    <mergeCell ref="D15:E15"/>
    <mergeCell ref="F15:G15"/>
    <mergeCell ref="H15:I15"/>
    <mergeCell ref="A16:B16"/>
    <mergeCell ref="D16:E16"/>
    <mergeCell ref="F16:G16"/>
    <mergeCell ref="H16:I16"/>
    <mergeCell ref="A17:B17"/>
    <mergeCell ref="D17:E17"/>
    <mergeCell ref="F17:I17"/>
    <mergeCell ref="A18:B18"/>
    <mergeCell ref="D18:G18"/>
    <mergeCell ref="H18:I18"/>
    <mergeCell ref="A19:B19"/>
    <mergeCell ref="D19:E19"/>
    <mergeCell ref="F19:G19"/>
    <mergeCell ref="H19:I19"/>
    <mergeCell ref="A20:E20"/>
    <mergeCell ref="F20:I20"/>
    <mergeCell ref="A23:D23"/>
    <mergeCell ref="E23:F23"/>
    <mergeCell ref="G23:H23"/>
    <mergeCell ref="I23:J23"/>
    <mergeCell ref="A24:D24"/>
    <mergeCell ref="E24:F25"/>
    <mergeCell ref="G24:H25"/>
    <mergeCell ref="I24:J25"/>
    <mergeCell ref="A25:D25"/>
    <mergeCell ref="A28:J28"/>
    <mergeCell ref="A29:J29"/>
    <mergeCell ref="A30:J30"/>
  </mergeCells>
  <pageMargins left="0.147638" right="0.147638" top="0.206693" bottom="0.206693" header="0.0" footer="0.0"/>
  <pageSetup paperSize="9" orientation="portrait"/>
  <rowBreaks count="0" manualBreakCount="0">
    </rowBreaks>
</worksheet>
</file>