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<sst xmlns="http://schemas.openxmlformats.org/spreadsheetml/2006/main" count="45" uniqueCount="45">
  <si>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</si>
  <si>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NED045</t>
  </si>
  <si>
    <t xml:space="preserve">m²</t>
  </si>
  <si>
    <t xml:space="preserve">Fre de vapor sota forjat.</t>
  </si>
  <si>
    <r>
      <rPr>
        <sz val="8.25"/>
        <color rgb="FF000000"/>
        <rFont val="Arial"/>
        <family val="2"/>
      </rPr>
      <t xml:space="preserve">Fre de vapor amb estanquitat a l'aire, impermeable a l'aigua de pluja, de polipropilè, amb armadura Vaporvlies 120 "ROTHOBLAAS", de 0,40 mm d'espessor i 121 g/m², de 30 m de gruix d'aire equivalent enfront de la difusió de vapor d'aigua, segons UNE-EN 1931, permeabilitat a l'aire 0 m³/h·m² a 50 Pa, Euroclasse E de reacció al foc, segons UNE-EN 13501-1. Col·locació en obra: amb cavalcaments, por la cara inferior del forjado. Inclús grapes L "ROTHOBLAAS" i cinta autoadhesiva Flexi Band "ROTHOBLAAS" per a segellat de junts.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</si>
  <si>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</si>
  <si>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</si>
  <si>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</si>
  <si>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</si>
  <si>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</si>
  <si>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</si>
  <si>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</si>
  <si>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mt15pdr100Gka</t>
  </si>
  <si>
    <t xml:space="preserve">m²</t>
  </si>
  <si>
    <t xml:space="preserve">Fre de vapor amb estanquitat a l'aire, impermeable a l'aigua de pluja, de polipropilè, amb armadura Vaporvlies 120 "ROTHOBLAAS", de 0,4 mm d'espessor i 121 g/m², de 30 m de gruix d'aire equivalent enfront de la difusió de vapor d'aigua, segons UNE-EN 1931, permeabilitat a l'aire 0 m³/h·m² a 50 Pa, Euroclasse E de reacció al foc, segons UNE-EN 13501-1, rang de temperatura de treball de -40 a 80°C, subministrat en rotllos de 1,50x50 m, segons UNE-EN 13984.</t>
  </si>
  <si>
    <t xml:space="preserve">mt15pdr300ta</t>
  </si>
  <si>
    <t xml:space="preserve">U</t>
  </si>
  <si>
    <t xml:space="preserve">Grapa L "ROTHOBLAAS", d'acer galvanitzat, de 8 mm d'altura; per a la fixació de làmines per al control del vapor.</t>
  </si>
  <si>
    <t xml:space="preserve">mt15pdr050e</t>
  </si>
  <si>
    <t xml:space="preserve">m</t>
  </si>
  <si>
    <t xml:space="preserve">Cinta autoadhesiva Flexi Band "ROTHOBLAAS", de polietilè, amb adhesiu acrílic sense dissolvents, armadura de polietilè i pel·lícula de separació de paper siliconat, de 0,34 mm d'espessor i 60 mm d'amplada, rang de temperatura de treball de -40 a 80°C, per al segellat en les trobades dels panells i per a la fixació i el segellat de làmines impermeabilitzants i per al control del vapor, subministrada en rotllos de 25 m de longitud.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</si>
  <si>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</si>
  <si>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</si>
  <si>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</si>
  <si>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</si>
  <si>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</si>
  <si>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</si>
  <si>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</si>
  <si>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</si>
  <si>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</si>
  <si>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</si>
  <si>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</si>
  <si>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</si>
  <si>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1,48€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</si>
  <si>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</si>
  <si>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</si>
  <si>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</si>
  <si>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</si>
  <si>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</si>
  <si>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13984:2013</t>
  </si>
  <si>
    <t xml:space="preserve">1/3/4</t>
  </si>
  <si>
    <t xml:space="preserve">Láminas flexibles para impermeabilización. Láminas plásticas y de caucho para el control del vapor.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</si>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</sst>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80" customWidth="1"/>
    <col min="4" max="4" width="73.61" customWidth="1"/>
    <col min="5" max="5" width="2.04" customWidth="1"/>
    <col min="6" max="6" width="9.69" customWidth="1"/>
    <col min="7" max="7" width="3.57" customWidth="1"/>
    <col min="8" max="8" width="9.69" customWidth="1"/>
    <col min="9" max="9" width="1.02" customWidth="1"/>
    <col min="10" max="10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/>
      <c r="J8" s="7" t="s">
        <v>10</v>
      </c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66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1.2</v>
      </c>
      <c r="G10" s="11"/>
      <c r="H10" s="12">
        <v>1.98</v>
      </c>
      <c r="I10" s="12"/>
      <c r="J10" s="12">
        <f ca="1">ROUND(INDIRECT(ADDRESS(ROW()+(0), COLUMN()+(-4), 1))*INDIRECT(ADDRESS(ROW()+(0), COLUMN()+(-2), 1)), 2)</f>
        <v>2.38</v>
      </c>
    </row>
    <row r="11" spans="1:10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5</v>
      </c>
      <c r="G11" s="11"/>
      <c r="H11" s="12">
        <v>0.02</v>
      </c>
      <c r="I11" s="12"/>
      <c r="J11" s="12">
        <f ca="1">ROUND(INDIRECT(ADDRESS(ROW()+(0), COLUMN()+(-4), 1))*INDIRECT(ADDRESS(ROW()+(0), COLUMN()+(-2), 1)), 2)</f>
        <v>0.1</v>
      </c>
    </row>
    <row r="12" spans="1:10" ht="55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3">
        <v>1.02</v>
      </c>
      <c r="G12" s="13"/>
      <c r="H12" s="14">
        <v>1.58</v>
      </c>
      <c r="I12" s="14"/>
      <c r="J12" s="14">
        <f ca="1">ROUND(INDIRECT(ADDRESS(ROW()+(0), COLUMN()+(-4), 1))*INDIRECT(ADDRESS(ROW()+(0), COLUMN()+(-2), 1)), 2)</f>
        <v>1.61</v>
      </c>
    </row>
    <row r="13" spans="1:10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9"/>
      <c r="J13" s="17">
        <f ca="1">ROUND(SUM(INDIRECT(ADDRESS(ROW()+(-1), COLUMN()+(0), 1)),INDIRECT(ADDRESS(ROW()+(-2), COLUMN()+(0), 1)),INDIRECT(ADDRESS(ROW()+(-3), COLUMN()+(0), 1))), 2)</f>
        <v>4.09</v>
      </c>
    </row>
    <row r="14" spans="1:10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1">
        <v>0.058</v>
      </c>
      <c r="G15" s="11"/>
      <c r="H15" s="12">
        <v>30.63</v>
      </c>
      <c r="I15" s="12"/>
      <c r="J15" s="12">
        <f ca="1">ROUND(INDIRECT(ADDRESS(ROW()+(0), COLUMN()+(-4), 1))*INDIRECT(ADDRESS(ROW()+(0), COLUMN()+(-2), 1)), 2)</f>
        <v>1.78</v>
      </c>
    </row>
    <row r="16" spans="1:10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3">
        <v>0.029</v>
      </c>
      <c r="G16" s="13"/>
      <c r="H16" s="14">
        <v>26.39</v>
      </c>
      <c r="I16" s="14"/>
      <c r="J16" s="14">
        <f ca="1">ROUND(INDIRECT(ADDRESS(ROW()+(0), COLUMN()+(-4), 1))*INDIRECT(ADDRESS(ROW()+(0), COLUMN()+(-2), 1)), 2)</f>
        <v>0.77</v>
      </c>
    </row>
    <row r="17" spans="1:10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9"/>
      <c r="J17" s="17">
        <f ca="1">ROUND(SUM(INDIRECT(ADDRESS(ROW()+(-1), COLUMN()+(0), 1)),INDIRECT(ADDRESS(ROW()+(-2), COLUMN()+(0), 1))), 2)</f>
        <v>2.55</v>
      </c>
    </row>
    <row r="18" spans="1:10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8"/>
      <c r="H18" s="15"/>
      <c r="I18" s="15"/>
      <c r="J18" s="15"/>
    </row>
    <row r="19" spans="1:10" ht="13.50" thickBot="1" customHeight="1">
      <c r="A19" s="19"/>
      <c r="B19" s="19"/>
      <c r="C19" s="20" t="s">
        <v>31</v>
      </c>
      <c r="D19" s="19" t="s">
        <v>32</v>
      </c>
      <c r="E19" s="19"/>
      <c r="F19" s="13">
        <v>2</v>
      </c>
      <c r="G19" s="13"/>
      <c r="H19" s="14">
        <f ca="1">ROUND(SUM(INDIRECT(ADDRESS(ROW()+(-2), COLUMN()+(2), 1)),INDIRECT(ADDRESS(ROW()+(-6), COLUMN()+(2), 1))), 2)</f>
        <v>6.64</v>
      </c>
      <c r="I19" s="14"/>
      <c r="J19" s="14">
        <f ca="1">ROUND(INDIRECT(ADDRESS(ROW()+(0), COLUMN()+(-4), 1))*INDIRECT(ADDRESS(ROW()+(0), COLUMN()+(-2), 1))/100, 2)</f>
        <v>0.13</v>
      </c>
    </row>
    <row r="20" spans="1:10" ht="13.50" thickBot="1" customHeight="1">
      <c r="A20" s="21" t="s">
        <v>33</v>
      </c>
      <c r="B20" s="21"/>
      <c r="C20" s="22"/>
      <c r="D20" s="23"/>
      <c r="E20" s="23"/>
      <c r="F20" s="24" t="s">
        <v>34</v>
      </c>
      <c r="G20" s="24"/>
      <c r="H20" s="25"/>
      <c r="I20" s="25"/>
      <c r="J20" s="26">
        <f ca="1">ROUND(SUM(INDIRECT(ADDRESS(ROW()+(-1), COLUMN()+(0), 1)),INDIRECT(ADDRESS(ROW()+(-3), COLUMN()+(0), 1)),INDIRECT(ADDRESS(ROW()+(-7), COLUMN()+(0), 1))), 2)</f>
        <v>6.77</v>
      </c>
    </row>
    <row r="23" spans="1:10" ht="13.50" thickBot="1" customHeight="1">
      <c r="A23" s="27" t="s">
        <v>35</v>
      </c>
      <c r="B23" s="27"/>
      <c r="C23" s="27"/>
      <c r="D23" s="27"/>
      <c r="E23" s="27" t="s">
        <v>36</v>
      </c>
      <c r="F23" s="27"/>
      <c r="G23" s="27" t="s">
        <v>37</v>
      </c>
      <c r="H23" s="27"/>
      <c r="I23" s="27" t="s">
        <v>38</v>
      </c>
      <c r="J23" s="27"/>
    </row>
    <row r="24" spans="1:10" ht="13.50" thickBot="1" customHeight="1">
      <c r="A24" s="28" t="s">
        <v>39</v>
      </c>
      <c r="B24" s="28"/>
      <c r="C24" s="28"/>
      <c r="D24" s="28"/>
      <c r="E24" s="29">
        <v>1.11201e+06</v>
      </c>
      <c r="F24" s="29"/>
      <c r="G24" s="29">
        <v>1.11201e+06</v>
      </c>
      <c r="H24" s="29"/>
      <c r="I24" s="29" t="s">
        <v>40</v>
      </c>
      <c r="J24" s="29"/>
    </row>
    <row r="25" spans="1:10" ht="24.00" thickBot="1" customHeight="1">
      <c r="A25" s="30" t="s">
        <v>41</v>
      </c>
      <c r="B25" s="30"/>
      <c r="C25" s="30"/>
      <c r="D25" s="30"/>
      <c r="E25" s="31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0">
    <mergeCell ref="A1:J1"/>
    <mergeCell ref="C3:J3"/>
    <mergeCell ref="A5:J5"/>
    <mergeCell ref="A8:B8"/>
    <mergeCell ref="D8:E8"/>
    <mergeCell ref="F8:G8"/>
    <mergeCell ref="H8:I8"/>
    <mergeCell ref="A9:B9"/>
    <mergeCell ref="D9:G9"/>
    <mergeCell ref="H9:I9"/>
    <mergeCell ref="A10:B10"/>
    <mergeCell ref="D10:E10"/>
    <mergeCell ref="F10:G10"/>
    <mergeCell ref="H10:I10"/>
    <mergeCell ref="A11:B11"/>
    <mergeCell ref="D11:E11"/>
    <mergeCell ref="F11:G11"/>
    <mergeCell ref="H11:I11"/>
    <mergeCell ref="A12:B12"/>
    <mergeCell ref="D12:E12"/>
    <mergeCell ref="F12:G12"/>
    <mergeCell ref="H12:I12"/>
    <mergeCell ref="A13:B13"/>
    <mergeCell ref="D13:E13"/>
    <mergeCell ref="F13:I13"/>
    <mergeCell ref="A14:B14"/>
    <mergeCell ref="D14:G14"/>
    <mergeCell ref="H14:I14"/>
    <mergeCell ref="A15:B15"/>
    <mergeCell ref="D15:E15"/>
    <mergeCell ref="F15:G15"/>
    <mergeCell ref="H15:I15"/>
    <mergeCell ref="A16:B16"/>
    <mergeCell ref="D16:E16"/>
    <mergeCell ref="F16:G16"/>
    <mergeCell ref="H16:I16"/>
    <mergeCell ref="A17:B17"/>
    <mergeCell ref="D17:E17"/>
    <mergeCell ref="F17:I17"/>
    <mergeCell ref="A18:B18"/>
    <mergeCell ref="D18:G18"/>
    <mergeCell ref="H18:I18"/>
    <mergeCell ref="A19:B19"/>
    <mergeCell ref="D19:E19"/>
    <mergeCell ref="F19:G19"/>
    <mergeCell ref="H19:I19"/>
    <mergeCell ref="A20:E20"/>
    <mergeCell ref="F20:I20"/>
    <mergeCell ref="A23:D23"/>
    <mergeCell ref="E23:F23"/>
    <mergeCell ref="G23:H23"/>
    <mergeCell ref="I23:J23"/>
    <mergeCell ref="A24:D24"/>
    <mergeCell ref="E24:F25"/>
    <mergeCell ref="G24:H25"/>
    <mergeCell ref="I24:J25"/>
    <mergeCell ref="A25:D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