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<sst xmlns="http://schemas.openxmlformats.org/spreadsheetml/2006/main" count="41" uniqueCount="41">
  <si>
    <t xml:space="preserve"/>
  </si>
  <si>
    <t xml:space="preserve">EML100</t>
  </si>
  <si>
    <t xml:space="preserve">m</t>
  </si>
  <si>
    <t xml:space="preserve">Recolzament de mur estructural d'entramat lleuger de fusta, sobre fonamentació de formigó.</t>
  </si>
  <si>
    <r>
      <rPr>
        <sz val="8.25"/>
        <color rgb="FF000000"/>
        <rFont val="Arial"/>
        <family val="2"/>
      </rPr>
      <t xml:space="preserve">Recolzament de mur estructural d'entramat lleuger de fusta, sobre fonamentació de formigó, format per: impermeabilització de la fonamentació amb làmina bituminosa autoadhesiva, Protect 330 "ROTHOBLAAS" de 1 mm d'espessor, d'aplicació en fred, de fins a 60 cm de desenvolupament; recolzament de l'estructura mitjançant dorment de 38x89 mm de secció, de fusta de pinastre (Pinus pinaster), tractada en autoclau, amb classe d'ús 4, segons UNE-EN 335, acabat raspallat, amb humitat inferior al 20%, fixat a la fonamentació amb cargols estructurals d'acer zincat, SKR "ROTHOBLAAS"; protecció de l'estructura enfront de la humitat per capil·laritat amb banda de segellat Connect Band "ROTHOBLAAS" de cautxú sintètic EPDM de 100 mm d'amplada; i impermeabilització exterior de la trobada amb làmina bituminosa autoadhesiva, Ground Band "ROTHOBLAAS" de 1,5 mm d'espessor, d'aplicació en fred, de fins a 40 cm d'amplària. El preu no inclou els entramats lleugers de fusta.</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</si>
  <si>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</si>
  <si>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</si>
  <si>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</si>
  <si>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</si>
  <si>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</si>
  <si>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</si>
  <si>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</si>
  <si>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mt14lbr020g</t>
  </si>
  <si>
    <t xml:space="preserve">m²</t>
  </si>
  <si>
    <t xml:space="preserve">Làmina bituminosa autoadhesiva, Protect 330 "ROTHOBLAAS" de 1 mm d'espessor, d'aplicació en fred, temperatura d'aplicació entre 0°C i 40°C, per a fonamentacions, subministrada en rotllos de 33 cm d'amplada i 10 m de longitud.</t>
  </si>
  <si>
    <t xml:space="preserve">mt07mee203bh</t>
  </si>
  <si>
    <t xml:space="preserve">m</t>
  </si>
  <si>
    <t xml:space="preserve">Dorment de 38x89 mm de secció, de fusta de pinastre (Pinus pinaster), tractada en autoclau, amb classe d'ús 4, segons UNE-EN 335, acabat raspallat, amb humitat inferior al 20%.</t>
  </si>
  <si>
    <t xml:space="preserve">mt07emr100ja</t>
  </si>
  <si>
    <t xml:space="preserve">U</t>
  </si>
  <si>
    <t xml:space="preserve">Cargol estructural d'acer zincat, SKR "ROTHOBLAAS", amb volandera, de 7,5 mm de diàmetre i 60 mm de longitud, de cap hexagonal, per cargolar directament sobre el forat realitzat en el formigó.</t>
  </si>
  <si>
    <t xml:space="preserve">mt15pdr010g</t>
  </si>
  <si>
    <t xml:space="preserve">m</t>
  </si>
  <si>
    <t xml:space="preserve">Banda de segellat Connect Band "ROTHOBLAAS" de cautxú sintètic EPDM de 100 mm d'amplada, que porta adherida per una de les seves cares dues cintes d'escuma de poliuretà, rang de temperatura de treball de -30 a 100°C, subministrada en rotllos de 25 m de longitud.</t>
  </si>
  <si>
    <t xml:space="preserve">mt14lbr010l</t>
  </si>
  <si>
    <t xml:space="preserve">m²</t>
  </si>
  <si>
    <t xml:space="preserve">Làmina bituminosa autoadhesiva, Ground Band "ROTHOBLAAS" de 1,5 mm d'espessor, d'aplicació en fred, temperatura d'aplicació entre -4°C i 30°C, per a fonamentacions, subministrada en rotllos de 100 cm d'amplada i 20 m de longitud.</t>
  </si>
  <si>
    <t xml:space="preserve">Subtotal materials:</t>
  </si>
  <si>
    <t xml:space="preserve">Mà d'obra</t>
  </si>
  <si>
    <t xml:space="preserve">mo048</t>
  </si>
  <si>
    <t xml:space="preserve">h</t>
  </si>
  <si>
    <t xml:space="preserve">Oficial 1ª muntador d'estructura de fusta.</t>
  </si>
  <si>
    <t xml:space="preserve">mo095</t>
  </si>
  <si>
    <t xml:space="preserve">h</t>
  </si>
  <si>
    <t xml:space="preserve">Ajudant muntador d'estructura de fusta.</t>
  </si>
  <si>
    <t xml:space="preserve">Subtotal mà d'obra:</t>
  </si>
  <si>
    <t xml:space="preserve">Costos directes complementaris</t>
  </si>
  <si>
    <t xml:space="preserve">%</t>
  </si>
  <si>
    <t xml:space="preserve">Costos directes complementaris</t>
  </si>
  <si>
    <t xml:space="preserve">Cost de manteniment decennal: 26,10€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</si>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</sst>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5.61" customWidth="1"/>
    <col min="3" max="3" width="6.46" customWidth="1"/>
    <col min="4" max="4" width="75.14" customWidth="1"/>
    <col min="5" max="5" width="13.26" customWidth="1"/>
    <col min="6" max="6" width="10.71" customWidth="1"/>
    <col min="7" max="7" width="9.0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87.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34.50" thickBot="1" customHeight="1">
      <c r="A10" s="1" t="s">
        <v>12</v>
      </c>
      <c r="B10" s="1"/>
      <c r="C10" s="10" t="s">
        <v>13</v>
      </c>
      <c r="D10" s="1" t="s">
        <v>14</v>
      </c>
      <c r="E10" s="11">
        <v>0.6</v>
      </c>
      <c r="F10" s="12">
        <v>37.8</v>
      </c>
      <c r="G10" s="12">
        <f ca="1">ROUND(INDIRECT(ADDRESS(ROW()+(0), COLUMN()+(-2), 1))*INDIRECT(ADDRESS(ROW()+(0), COLUMN()+(-1), 1)), 2)</f>
        <v>22.68</v>
      </c>
    </row>
    <row r="11" spans="1:7" ht="34.50" thickBot="1" customHeight="1">
      <c r="A11" s="1" t="s">
        <v>15</v>
      </c>
      <c r="B11" s="1"/>
      <c r="C11" s="10" t="s">
        <v>16</v>
      </c>
      <c r="D11" s="1" t="s">
        <v>17</v>
      </c>
      <c r="E11" s="11">
        <v>1</v>
      </c>
      <c r="F11" s="12">
        <v>3.6</v>
      </c>
      <c r="G11" s="12">
        <f ca="1">ROUND(INDIRECT(ADDRESS(ROW()+(0), COLUMN()+(-2), 1))*INDIRECT(ADDRESS(ROW()+(0), COLUMN()+(-1), 1)), 2)</f>
        <v>3.6</v>
      </c>
    </row>
    <row r="12" spans="1:7" ht="34.50" thickBot="1" customHeight="1">
      <c r="A12" s="1" t="s">
        <v>18</v>
      </c>
      <c r="B12" s="1"/>
      <c r="C12" s="10" t="s">
        <v>19</v>
      </c>
      <c r="D12" s="1" t="s">
        <v>20</v>
      </c>
      <c r="E12" s="11">
        <v>5</v>
      </c>
      <c r="F12" s="12">
        <v>1.22</v>
      </c>
      <c r="G12" s="12">
        <f ca="1">ROUND(INDIRECT(ADDRESS(ROW()+(0), COLUMN()+(-2), 1))*INDIRECT(ADDRESS(ROW()+(0), COLUMN()+(-1), 1)), 2)</f>
        <v>6.1</v>
      </c>
    </row>
    <row r="13" spans="1:7" ht="45.00" thickBot="1" customHeight="1">
      <c r="A13" s="1" t="s">
        <v>21</v>
      </c>
      <c r="B13" s="1"/>
      <c r="C13" s="10" t="s">
        <v>22</v>
      </c>
      <c r="D13" s="1" t="s">
        <v>23</v>
      </c>
      <c r="E13" s="11">
        <v>1</v>
      </c>
      <c r="F13" s="12">
        <v>11.76</v>
      </c>
      <c r="G13" s="12">
        <f ca="1">ROUND(INDIRECT(ADDRESS(ROW()+(0), COLUMN()+(-2), 1))*INDIRECT(ADDRESS(ROW()+(0), COLUMN()+(-1), 1)), 2)</f>
        <v>11.76</v>
      </c>
    </row>
    <row r="14" spans="1:7" ht="34.50" thickBot="1" customHeight="1">
      <c r="A14" s="1" t="s">
        <v>24</v>
      </c>
      <c r="B14" s="1"/>
      <c r="C14" s="10" t="s">
        <v>25</v>
      </c>
      <c r="D14" s="1" t="s">
        <v>26</v>
      </c>
      <c r="E14" s="13">
        <v>0.4</v>
      </c>
      <c r="F14" s="14">
        <v>38.65</v>
      </c>
      <c r="G14" s="14">
        <f ca="1">ROUND(INDIRECT(ADDRESS(ROW()+(0), COLUMN()+(-2), 1))*INDIRECT(ADDRESS(ROW()+(0), COLUMN()+(-1), 1)), 2)</f>
        <v>15.46</v>
      </c>
    </row>
    <row r="15" spans="1:7" ht="13.50" thickBot="1" customHeight="1">
      <c r="A15" s="15"/>
      <c r="B15" s="15"/>
      <c r="C15" s="15"/>
      <c r="D15" s="15"/>
      <c r="E15" s="9" t="s">
        <v>27</v>
      </c>
      <c r="F15" s="9"/>
      <c r="G15" s="17">
        <f ca="1">ROUND(SUM(INDIRECT(ADDRESS(ROW()+(-1), COLUMN()+(0), 1)),INDIRECT(ADDRESS(ROW()+(-2), COLUMN()+(0), 1)),INDIRECT(ADDRESS(ROW()+(-3), COLUMN()+(0), 1)),INDIRECT(ADDRESS(ROW()+(-4), COLUMN()+(0), 1)),INDIRECT(ADDRESS(ROW()+(-5), COLUMN()+(0), 1))), 2)</f>
        <v>59.6</v>
      </c>
    </row>
    <row r="16" spans="1:7" ht="13.50" thickBot="1" customHeight="1">
      <c r="A16" s="15">
        <v>2</v>
      </c>
      <c r="B16" s="15"/>
      <c r="C16" s="15"/>
      <c r="D16" s="18" t="s">
        <v>28</v>
      </c>
      <c r="E16" s="18"/>
      <c r="F16" s="15"/>
      <c r="G16" s="15"/>
    </row>
    <row r="17" spans="1:7" ht="13.50" thickBot="1" customHeight="1">
      <c r="A17" s="1" t="s">
        <v>29</v>
      </c>
      <c r="B17" s="1"/>
      <c r="C17" s="10" t="s">
        <v>30</v>
      </c>
      <c r="D17" s="1" t="s">
        <v>31</v>
      </c>
      <c r="E17" s="11">
        <v>0.354</v>
      </c>
      <c r="F17" s="12">
        <v>28.39</v>
      </c>
      <c r="G17" s="12">
        <f ca="1">ROUND(INDIRECT(ADDRESS(ROW()+(0), COLUMN()+(-2), 1))*INDIRECT(ADDRESS(ROW()+(0), COLUMN()+(-1), 1)), 2)</f>
        <v>10.05</v>
      </c>
    </row>
    <row r="18" spans="1:7" ht="13.50" thickBot="1" customHeight="1">
      <c r="A18" s="1" t="s">
        <v>32</v>
      </c>
      <c r="B18" s="1"/>
      <c r="C18" s="10" t="s">
        <v>33</v>
      </c>
      <c r="D18" s="1" t="s">
        <v>34</v>
      </c>
      <c r="E18" s="13">
        <v>0.709</v>
      </c>
      <c r="F18" s="14">
        <v>25.25</v>
      </c>
      <c r="G18" s="14">
        <f ca="1">ROUND(INDIRECT(ADDRESS(ROW()+(0), COLUMN()+(-2), 1))*INDIRECT(ADDRESS(ROW()+(0), COLUMN()+(-1), 1)), 2)</f>
        <v>17.9</v>
      </c>
    </row>
    <row r="19" spans="1:7" ht="13.50" thickBot="1" customHeight="1">
      <c r="A19" s="15"/>
      <c r="B19" s="15"/>
      <c r="C19" s="15"/>
      <c r="D19" s="15"/>
      <c r="E19" s="9" t="s">
        <v>35</v>
      </c>
      <c r="F19" s="9"/>
      <c r="G19" s="17">
        <f ca="1">ROUND(SUM(INDIRECT(ADDRESS(ROW()+(-1), COLUMN()+(0), 1)),INDIRECT(ADDRESS(ROW()+(-2), COLUMN()+(0), 1))), 2)</f>
        <v>27.95</v>
      </c>
    </row>
    <row r="20" spans="1:7" ht="13.50" thickBot="1" customHeight="1">
      <c r="A20" s="15">
        <v>3</v>
      </c>
      <c r="B20" s="15"/>
      <c r="C20" s="15"/>
      <c r="D20" s="18" t="s">
        <v>36</v>
      </c>
      <c r="E20" s="18"/>
      <c r="F20" s="15"/>
      <c r="G20" s="15"/>
    </row>
    <row r="21" spans="1:7" ht="13.50" thickBot="1" customHeight="1">
      <c r="A21" s="19"/>
      <c r="B21" s="19"/>
      <c r="C21" s="20" t="s">
        <v>37</v>
      </c>
      <c r="D21" s="19" t="s">
        <v>38</v>
      </c>
      <c r="E21" s="13">
        <v>2</v>
      </c>
      <c r="F21" s="14">
        <f ca="1">ROUND(SUM(INDIRECT(ADDRESS(ROW()+(-2), COLUMN()+(1), 1)),INDIRECT(ADDRESS(ROW()+(-6), COLUMN()+(1), 1))), 2)</f>
        <v>87.55</v>
      </c>
      <c r="G21" s="14">
        <f ca="1">ROUND(INDIRECT(ADDRESS(ROW()+(0), COLUMN()+(-2), 1))*INDIRECT(ADDRESS(ROW()+(0), COLUMN()+(-1), 1))/100, 2)</f>
        <v>1.75</v>
      </c>
    </row>
    <row r="22" spans="1:7" ht="13.50" thickBot="1" customHeight="1">
      <c r="A22" s="21" t="s">
        <v>39</v>
      </c>
      <c r="B22" s="21"/>
      <c r="C22" s="22"/>
      <c r="D22" s="23"/>
      <c r="E22" s="24" t="s">
        <v>40</v>
      </c>
      <c r="F22" s="25"/>
      <c r="G22" s="26">
        <f ca="1">ROUND(SUM(INDIRECT(ADDRESS(ROW()+(-1), COLUMN()+(0), 1)),INDIRECT(ADDRESS(ROW()+(-3), COLUMN()+(0), 1)),INDIRECT(ADDRESS(ROW()+(-7), COLUMN()+(0), 1))), 2)</f>
        <v>89.3</v>
      </c>
    </row>
  </sheetData>
  <mergeCells count="24">
    <mergeCell ref="A1:G1"/>
    <mergeCell ref="C3:G3"/>
    <mergeCell ref="A5:G5"/>
    <mergeCell ref="A8:B8"/>
    <mergeCell ref="A9:B9"/>
    <mergeCell ref="D9:E9"/>
    <mergeCell ref="A10:B10"/>
    <mergeCell ref="A11:B11"/>
    <mergeCell ref="A12:B12"/>
    <mergeCell ref="A13:B13"/>
    <mergeCell ref="A14:B14"/>
    <mergeCell ref="A15:B15"/>
    <mergeCell ref="E15:F15"/>
    <mergeCell ref="A16:B16"/>
    <mergeCell ref="D16:E16"/>
    <mergeCell ref="A17:B17"/>
    <mergeCell ref="A18:B18"/>
    <mergeCell ref="A19:B19"/>
    <mergeCell ref="E19:F19"/>
    <mergeCell ref="A20:B20"/>
    <mergeCell ref="D20:E20"/>
    <mergeCell ref="A21:B21"/>
    <mergeCell ref="A22:D22"/>
    <mergeCell ref="E22:F22"/>
  </mergeCells>
  <pageMargins left="0.147638" right="0.147638" top="0.206693" bottom="0.206693" header="0.0" footer="0.0"/>
  <pageSetup paperSize="9" orientation="portrait"/>
  <rowBreaks count="0" manualBreakCount="0">
    </rowBreaks>
</worksheet>
</file>