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<sst xmlns="http://schemas.openxmlformats.org/spreadsheetml/2006/main" count="49" uniqueCount="49">
  <si>
    <t xml:space="preserve"/>
  </si>
  <si>
    <t xml:space="preserve">EMD010</t>
  </si>
  <si>
    <t xml:space="preserve">m²</t>
  </si>
  <si>
    <t xml:space="preserve">Mur estructural de panell contralaminat de fusta (CLT).</t>
  </si>
  <si>
    <r>
      <rPr>
        <sz val="8.25"/>
        <color rgb="FF000000"/>
        <rFont val="Arial"/>
        <family val="2"/>
      </rPr>
      <t xml:space="preserve">Mur estructural de panell contralaminat de fusta (CLT), de superfície mitjana major de 6 m², de 60 mm d'espessor, format per tres capes de taules de fusta, encolades amb adhesiu sense urea-formaldehid, amb capes successives perpendiculars entre si i disposició transversal de les taules en les capes exteriors, acabat superficial qualitat no vista en ambdues cares, de fusta d'avet roig (Picea abies) i pi silvestre (Pinus sylvestris), amb tractament superficial hidrofugant, transparent; desolidarització amb banda resilient Aladin Stripe Soft "ROTHOBLAAS", de cautxú EPDM extrudit, fijada con grapas; reforç de junts entre panells, mitjançant panells encadellats per al seu correcte acoblament fixats amb cargols autoperforants de cap ample, d'acer zincat amb revestiment de crom TBS "ROTHOBLAAS" i segellat interior amb cinta adhesiva per ambdues cares, Butyl Band "ROTHOBLAAS", de goma butílica, amb armadura de polièster; resolució de trobades, amb cargols autoperforants de cap ample, d'acer zincat amb revestiment de crom TBS "ROTHOBLAAS", segellat interior amb cinta adhesiva per ambdues cares, Butyl Band "ROTHOBLAAS", de goma butílica, amb armadura de polièster i segellat exterior amb cinta autoadhesiva Flexi Band "ROTHOBLAAS" de polietilè amb adhesiu acrílic sense dissolvents, amb armadura de polietilè i pel·lícula de separació de paper siliconat, prèvia aplicació d'emprimació incolora Primer "ROTHOBLAAS", a base d'una dispersió acrílica sense dissolvents; fixació de panells amb elements de fixació mecànica, "ROTHOBLAAS", d'acer galvanitzat tipus DX51D+Z275N. El preu inclou la descàrrega del panell, per mitjà d'eslingues.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</si>
  <si>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</si>
  <si>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</si>
  <si>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</si>
  <si>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</si>
  <si>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</si>
  <si>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</si>
  <si>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</si>
  <si>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mt07ems010aGaxb</t>
  </si>
  <si>
    <t xml:space="preserve">m²</t>
  </si>
  <si>
    <t xml:space="preserve">Panell contralaminat de fusta (CLT), de superfície mitjana major de 6 m², de 60 mm d'espessor, format per tres capes de taules de fusta, encolades amb adhesiu sense urea-formaldehid, amb capes successives perpendiculars entre si i disposició transversal de les taules en les capes exteriors, acabat superficial qualitat no vista en ambdues cares, de fusta d'avet roig (Picea abies) i pi silvestre (Pinus sylvestris), classe de servei 1 i 2, segons UNE-EN 1995-1-1, Euroclasse D-s2, d0 de reacció al foc, segons UNE-EN 13501-1, conductivitat tèrmica 0,13 W/(mK), densitat 490 kg/m³, calor específic 1600 J/kgK, factor de resistència a la difusió del vapor d'aigua 20 contingut d'humitat a l'entrega del 12% (+/- 2%), classe resistent C24 i mòdul d'elasticitat paral·lel de 12500 N/mm².</t>
  </si>
  <si>
    <t xml:space="preserve">mt07ems030</t>
  </si>
  <si>
    <t xml:space="preserve">U</t>
  </si>
  <si>
    <t xml:space="preserve">Repercussió, per m², de tractament superficial hidrofugant, transparent, aplicat en una cara del panell contralaminat de fusta.</t>
  </si>
  <si>
    <t xml:space="preserve">mt16pdr010ub</t>
  </si>
  <si>
    <t xml:space="preserve">m</t>
  </si>
  <si>
    <t xml:space="preserve">Banda resilient Aladin Stripe Soft "ROTHOBLAAS", de cautxú EPDM extrudit, de 5 mm d'espessor i 95 mm d'amplada, per a reducció de soroll d'impactes en 4 dBA, segons UNE-EN ISO 10140, sense substàncies orgàniques volàtils (VOC), amb grapes de fixació.</t>
  </si>
  <si>
    <t xml:space="preserve">mt07emr320Fb</t>
  </si>
  <si>
    <t xml:space="preserve">U</t>
  </si>
  <si>
    <t xml:space="preserve">Repercussió, per m², de reforç de junts entre panells, mitjançant panells encadellats per al seu correcte acoblament fixats amb cargols autoperforants de cap ample, d'acer zincat amb revestiment de crom TBS "ROTHOBLAAS" i segellat interior amb cinta adhesiva per ambdues cares, Butyl Band "ROTHOBLAAS", de goma butílica, amb armadura de polièster.</t>
  </si>
  <si>
    <t xml:space="preserve">mt07emr330tgb</t>
  </si>
  <si>
    <t xml:space="preserve">U</t>
  </si>
  <si>
    <t xml:space="preserve">Repercussió, per m², de resolució de trobades, amb cargols autoperforants de cap ample, d'acer zincat amb revestiment de crom TBS "ROTHOBLAAS", segellat interior amb cinta adhesiva per ambdues cares, Butyl Band "ROTHOBLAAS", de goma butílica, amb armadura de polièster i segellat exterior amb cinta autoadhesiva Flexi Band "ROTHOBLAAS" de polietilè amb adhesiu acrílic sense dissolvents, amb armadura de polietilè i pel·lícula de separació de paper siliconat, prèvia aplicació d'emprimació incolora Primer "ROTHOBLAAS", a base d'una dispersió acrílica sense dissolvents.</t>
  </si>
  <si>
    <t xml:space="preserve">mt07emr300d150</t>
  </si>
  <si>
    <t xml:space="preserve">U</t>
  </si>
  <si>
    <t xml:space="preserve">Repercussió, per m², d' elements de fixació mecànica, "ROTHOBLAAS", d'acer galvanitzat tipus DX51D+Z275N, per a muntatge de panell contralaminat de fusta.</t>
  </si>
  <si>
    <t xml:space="preserve">Subtotal materials:</t>
  </si>
  <si>
    <t xml:space="preserve">Equip i maquinària</t>
  </si>
  <si>
    <t xml:space="preserve">mq07gte010c</t>
  </si>
  <si>
    <t xml:space="preserve">h</t>
  </si>
  <si>
    <t xml:space="preserve">Grua autopropulsada de braç telescòpic amb una capacitat d'elevació de 30 t i 27 m d'altura màxima de treball.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</si>
  <si>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</si>
  <si>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</si>
  <si>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</si>
  <si>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</si>
  <si>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</si>
  <si>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</si>
  <si>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</si>
  <si>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</si>
  <si>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Subtotal mà d'obra:</t>
  </si>
  <si>
    <t xml:space="preserve">Costos directes complementaris</t>
  </si>
  <si>
    <t xml:space="preserve">%</t>
  </si>
  <si>
    <t xml:space="preserve">Costos directes complementaris</t>
  </si>
  <si>
    <t xml:space="preserve">Cost de manteniment decennal: 14,62€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</si>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</sst>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6.63" customWidth="1"/>
    <col min="5" max="5" width="68.51" customWidth="1"/>
    <col min="6" max="6" width="14.9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1.15</v>
      </c>
      <c r="G10" s="12">
        <v>58.28</v>
      </c>
      <c r="H10" s="12">
        <f ca="1">ROUND(INDIRECT(ADDRESS(ROW()+(0), COLUMN()+(-2), 1))*INDIRECT(ADDRESS(ROW()+(0), COLUMN()+(-1), 1)), 2)</f>
        <v>67.02</v>
      </c>
    </row>
    <row r="11" spans="1:8" ht="24.00" thickBot="1" customHeight="1">
      <c r="A11" s="1" t="s">
        <v>15</v>
      </c>
      <c r="B11" s="1"/>
      <c r="C11" s="1"/>
      <c r="D11" s="10" t="s">
        <v>16</v>
      </c>
      <c r="E11" s="1" t="s">
        <v>17</v>
      </c>
      <c r="F11" s="11">
        <v>1</v>
      </c>
      <c r="G11" s="12">
        <v>4.8</v>
      </c>
      <c r="H11" s="12">
        <f ca="1">ROUND(INDIRECT(ADDRESS(ROW()+(0), COLUMN()+(-2), 1))*INDIRECT(ADDRESS(ROW()+(0), COLUMN()+(-1), 1)), 2)</f>
        <v>4.8</v>
      </c>
    </row>
    <row r="12" spans="1:8" ht="45.00" thickBot="1" customHeight="1">
      <c r="A12" s="1" t="s">
        <v>18</v>
      </c>
      <c r="B12" s="1"/>
      <c r="C12" s="1"/>
      <c r="D12" s="10" t="s">
        <v>19</v>
      </c>
      <c r="E12" s="1" t="s">
        <v>20</v>
      </c>
      <c r="F12" s="11">
        <v>0.35</v>
      </c>
      <c r="G12" s="12">
        <v>17.26</v>
      </c>
      <c r="H12" s="12">
        <f ca="1">ROUND(INDIRECT(ADDRESS(ROW()+(0), COLUMN()+(-2), 1))*INDIRECT(ADDRESS(ROW()+(0), COLUMN()+(-1), 1)), 2)</f>
        <v>6.04</v>
      </c>
    </row>
    <row r="13" spans="1:8" ht="55.50" thickBot="1" customHeight="1">
      <c r="A13" s="1" t="s">
        <v>21</v>
      </c>
      <c r="B13" s="1"/>
      <c r="C13" s="1"/>
      <c r="D13" s="10" t="s">
        <v>22</v>
      </c>
      <c r="E13" s="1" t="s">
        <v>23</v>
      </c>
      <c r="F13" s="11">
        <v>1</v>
      </c>
      <c r="G13" s="12">
        <v>2.1</v>
      </c>
      <c r="H13" s="12">
        <f ca="1">ROUND(INDIRECT(ADDRESS(ROW()+(0), COLUMN()+(-2), 1))*INDIRECT(ADDRESS(ROW()+(0), COLUMN()+(-1), 1)), 2)</f>
        <v>2.1</v>
      </c>
    </row>
    <row r="14" spans="1:8" ht="87.00" thickBot="1" customHeight="1">
      <c r="A14" s="1" t="s">
        <v>24</v>
      </c>
      <c r="B14" s="1"/>
      <c r="C14" s="1"/>
      <c r="D14" s="10" t="s">
        <v>25</v>
      </c>
      <c r="E14" s="1" t="s">
        <v>26</v>
      </c>
      <c r="F14" s="11">
        <v>1</v>
      </c>
      <c r="G14" s="12">
        <v>2.1</v>
      </c>
      <c r="H14" s="12">
        <f ca="1">ROUND(INDIRECT(ADDRESS(ROW()+(0), COLUMN()+(-2), 1))*INDIRECT(ADDRESS(ROW()+(0), COLUMN()+(-1), 1)), 2)</f>
        <v>2.1</v>
      </c>
    </row>
    <row r="15" spans="1:8" ht="24.00" thickBot="1" customHeight="1">
      <c r="A15" s="1" t="s">
        <v>27</v>
      </c>
      <c r="B15" s="1"/>
      <c r="C15" s="1"/>
      <c r="D15" s="10" t="s">
        <v>28</v>
      </c>
      <c r="E15" s="1" t="s">
        <v>29</v>
      </c>
      <c r="F15" s="13">
        <v>1</v>
      </c>
      <c r="G15" s="14">
        <v>1.5</v>
      </c>
      <c r="H15" s="14">
        <f ca="1">ROUND(INDIRECT(ADDRESS(ROW()+(0), COLUMN()+(-2), 1))*INDIRECT(ADDRESS(ROW()+(0), COLUMN()+(-1), 1)), 2)</f>
        <v>1.5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83.56</v>
      </c>
    </row>
    <row r="17" spans="1:8" ht="13.50" thickBot="1" customHeight="1">
      <c r="A17" s="15">
        <v>2</v>
      </c>
      <c r="B17" s="15"/>
      <c r="C17" s="15"/>
      <c r="D17" s="15"/>
      <c r="E17" s="18" t="s">
        <v>31</v>
      </c>
      <c r="F17" s="18"/>
      <c r="G17" s="15"/>
      <c r="H17" s="15"/>
    </row>
    <row r="18" spans="1:8" ht="24.00" thickBot="1" customHeight="1">
      <c r="A18" s="1" t="s">
        <v>32</v>
      </c>
      <c r="B18" s="1"/>
      <c r="C18" s="1"/>
      <c r="D18" s="10" t="s">
        <v>33</v>
      </c>
      <c r="E18" s="1" t="s">
        <v>34</v>
      </c>
      <c r="F18" s="13">
        <v>0.058</v>
      </c>
      <c r="G18" s="14">
        <v>75.04</v>
      </c>
      <c r="H18" s="14">
        <f ca="1">ROUND(INDIRECT(ADDRESS(ROW()+(0), COLUMN()+(-2), 1))*INDIRECT(ADDRESS(ROW()+(0), COLUMN()+(-1), 1)), 2)</f>
        <v>4.35</v>
      </c>
    </row>
    <row r="19" spans="1:8" ht="13.50" thickBot="1" customHeight="1">
      <c r="A19" s="15"/>
      <c r="B19" s="15"/>
      <c r="C19" s="15"/>
      <c r="D19" s="15"/>
      <c r="E19" s="15"/>
      <c r="F19" s="9" t="s">
        <v>35</v>
      </c>
      <c r="G19" s="9"/>
      <c r="H19" s="17">
        <f ca="1">ROUND(SUM(INDIRECT(ADDRESS(ROW()+(-1), COLUMN()+(0), 1))), 2)</f>
        <v>4.35</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0.609</v>
      </c>
      <c r="G21" s="12">
        <v>28.39</v>
      </c>
      <c r="H21" s="12">
        <f ca="1">ROUND(INDIRECT(ADDRESS(ROW()+(0), COLUMN()+(-2), 1))*INDIRECT(ADDRESS(ROW()+(0), COLUMN()+(-1), 1)), 2)</f>
        <v>17.29</v>
      </c>
    </row>
    <row r="22" spans="1:8" ht="13.50" thickBot="1" customHeight="1">
      <c r="A22" s="1" t="s">
        <v>40</v>
      </c>
      <c r="B22" s="1"/>
      <c r="C22" s="1"/>
      <c r="D22" s="10" t="s">
        <v>41</v>
      </c>
      <c r="E22" s="1" t="s">
        <v>42</v>
      </c>
      <c r="F22" s="13">
        <v>1.241</v>
      </c>
      <c r="G22" s="14">
        <v>25.25</v>
      </c>
      <c r="H22" s="14">
        <f ca="1">ROUND(INDIRECT(ADDRESS(ROW()+(0), COLUMN()+(-2), 1))*INDIRECT(ADDRESS(ROW()+(0), COLUMN()+(-1), 1)), 2)</f>
        <v>31.34</v>
      </c>
    </row>
    <row r="23" spans="1:8" ht="13.50" thickBot="1" customHeight="1">
      <c r="A23" s="15"/>
      <c r="B23" s="15"/>
      <c r="C23" s="15"/>
      <c r="D23" s="15"/>
      <c r="E23" s="15"/>
      <c r="F23" s="9" t="s">
        <v>43</v>
      </c>
      <c r="G23" s="9"/>
      <c r="H23" s="17">
        <f ca="1">ROUND(SUM(INDIRECT(ADDRESS(ROW()+(-1), COLUMN()+(0), 1)),INDIRECT(ADDRESS(ROW()+(-2), COLUMN()+(0), 1))), 2)</f>
        <v>48.63</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1)),INDIRECT(ADDRESS(ROW()+(-9), COLUMN()+(1), 1))), 2)</f>
        <v>136.54</v>
      </c>
      <c r="H25" s="14">
        <f ca="1">ROUND(INDIRECT(ADDRESS(ROW()+(0), COLUMN()+(-2), 1))*INDIRECT(ADDRESS(ROW()+(0), COLUMN()+(-1), 1))/100, 2)</f>
        <v>2.73</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1)),INDIRECT(ADDRESS(ROW()+(-10), COLUMN()+(0), 1))), 2)</f>
        <v>139.27</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